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gabriele.mezzacapo\Desktop\Lavoro\Attività 2025\ID 2792 - HW periferico Sogei\Pubblicazione\Documentazione WORD\"/>
    </mc:Choice>
  </mc:AlternateContent>
  <xr:revisionPtr revIDLastSave="0" documentId="13_ncr:1_{E0839294-358B-499B-A15C-8DFBA7D6985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otto 1" sheetId="1" r:id="rId1"/>
  </sheets>
  <definedNames>
    <definedName name="_xlnm._FilterDatabase" localSheetId="0" hidden="1">'Lotto 1'!$A$2:$H$3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H21" i="1"/>
  <c r="H3" i="1" l="1"/>
  <c r="H23" i="1"/>
  <c r="H20" i="1"/>
  <c r="H16" i="1" l="1"/>
  <c r="H27" i="1" l="1"/>
  <c r="H26" i="1"/>
  <c r="H25" i="1"/>
  <c r="H24" i="1"/>
  <c r="H22" i="1"/>
  <c r="H19" i="1"/>
  <c r="H18" i="1"/>
  <c r="H17" i="1"/>
  <c r="H15" i="1"/>
  <c r="H14" i="1"/>
  <c r="H13" i="1"/>
  <c r="H12" i="1"/>
  <c r="H11" i="1"/>
  <c r="H10" i="1"/>
  <c r="H9" i="1"/>
  <c r="H8" i="1"/>
  <c r="H7" i="1"/>
  <c r="H6" i="1"/>
  <c r="H5" i="1"/>
  <c r="H4" i="1"/>
  <c r="H1" i="1" l="1"/>
</calcChain>
</file>

<file path=xl/sharedStrings.xml><?xml version="1.0" encoding="utf-8"?>
<sst xmlns="http://schemas.openxmlformats.org/spreadsheetml/2006/main" count="84" uniqueCount="37">
  <si>
    <t>IMPORTO COMPLESSIVO DEL SERVIZIO DI MANUTENZIONE CORRETTIVA ORDINARIA, DA INSERIRE A SISTEMA:</t>
  </si>
  <si>
    <t>LOTTO</t>
  </si>
  <si>
    <t>FAMIGLIA</t>
  </si>
  <si>
    <t>SLA</t>
  </si>
  <si>
    <t>BASE D'ASTA
CANONE MENSILE</t>
  </si>
  <si>
    <t>NUMERO COMPLESSIVO DEI CANONI DI MANUTENZIONE</t>
  </si>
  <si>
    <t>CANONE MENSILE OFFERTO</t>
  </si>
  <si>
    <t>CANONE MENSILE OFFERTO TRONCATO</t>
  </si>
  <si>
    <t xml:space="preserve">IMPORTO TOTALE OFFERTO PER FAMIGLIA
</t>
  </si>
  <si>
    <t>LOTTO 1</t>
  </si>
  <si>
    <t>ACCESS POINT_Famiglia_1</t>
  </si>
  <si>
    <t>A</t>
  </si>
  <si>
    <t>ACCESS POINT_Famiglia_2</t>
  </si>
  <si>
    <t>ACCESS POINT_Famiglia_3</t>
  </si>
  <si>
    <t>CHASSIS SERVER_Famiglia_1</t>
  </si>
  <si>
    <t>CHASSIS SERVER_Famiglia_2</t>
  </si>
  <si>
    <t>DISK ARRAY_Famiglia_1</t>
  </si>
  <si>
    <t>DISK LIBRARY_Famiglia_1</t>
  </si>
  <si>
    <t>FIREWALL_Famiglia_1</t>
  </si>
  <si>
    <t>HUB/SWITCH_Famiglia_1</t>
  </si>
  <si>
    <t>HUB/SWITCH_Famiglia_2</t>
  </si>
  <si>
    <t>HUB/SWITCH_Famiglia_3</t>
  </si>
  <si>
    <t>HUB/SWITCH_Famiglia_4</t>
  </si>
  <si>
    <t>HUB/SWITCH_Famiglia_5</t>
  </si>
  <si>
    <t>HUB/SWITCH_Famiglia_6</t>
  </si>
  <si>
    <t>MINI/SERVER_Famiglia_1</t>
  </si>
  <si>
    <t>MINI/SERVER_Famiglia_2</t>
  </si>
  <si>
    <t>MINI/SERVER_Famiglia_3</t>
  </si>
  <si>
    <t>MINI/SERVER_Famiglia_4</t>
  </si>
  <si>
    <t>MINI/SERVER_Famiglia_5</t>
  </si>
  <si>
    <t>C</t>
  </si>
  <si>
    <t>NAS_Famiglia_1</t>
  </si>
  <si>
    <t>NAS_Famiglia_2</t>
  </si>
  <si>
    <t>RACK_Famiglia_1</t>
  </si>
  <si>
    <t>ROUTER_Famiglia_1</t>
  </si>
  <si>
    <t>ROUTER_Famiglia_2</t>
  </si>
  <si>
    <t>ROUTER_Famiglia_3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</si>
</sst>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€&quot;\ #,##0.00;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#,##0_ ;\-#,##0\ "/>
    <numFmt numFmtId="166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sz val="9"/>
      <name val="Calibri"/>
      <family val="2"/>
    </font>
    <font>
      <i/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3" tint="0.8999908444471571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1" applyFont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7" fontId="5" fillId="7" borderId="4" xfId="2" applyNumberFormat="1" applyFont="1" applyFill="1" applyBorder="1" applyAlignment="1">
      <alignment horizontal="center" vertical="center"/>
    </xf>
    <xf numFmtId="7" fontId="5" fillId="7" borderId="5" xfId="2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44" fontId="7" fillId="6" borderId="3" xfId="1" applyNumberFormat="1" applyFont="1" applyFill="1" applyBorder="1" applyAlignment="1">
      <alignment horizontal="center" vertical="center"/>
    </xf>
    <xf numFmtId="44" fontId="7" fillId="6" borderId="3" xfId="0" applyNumberFormat="1" applyFont="1" applyFill="1" applyBorder="1" applyAlignment="1">
      <alignment horizontal="center" vertical="center"/>
    </xf>
    <xf numFmtId="165" fontId="5" fillId="4" borderId="3" xfId="0" applyNumberFormat="1" applyFont="1" applyFill="1" applyBorder="1" applyAlignment="1">
      <alignment horizontal="center" vertical="center"/>
    </xf>
    <xf numFmtId="164" fontId="8" fillId="0" borderId="3" xfId="1" applyFont="1" applyFill="1" applyBorder="1" applyAlignment="1" applyProtection="1">
      <alignment horizontal="center" vertical="center" wrapText="1"/>
      <protection locked="0"/>
    </xf>
    <xf numFmtId="7" fontId="9" fillId="5" borderId="3" xfId="0" applyNumberFormat="1" applyFont="1" applyFill="1" applyBorder="1" applyAlignment="1" applyProtection="1">
      <alignment horizontal="center" vertical="center"/>
      <protection hidden="1"/>
    </xf>
    <xf numFmtId="165" fontId="2" fillId="0" borderId="0" xfId="0" applyNumberFormat="1" applyFont="1" applyAlignment="1">
      <alignment horizontal="center" vertical="center"/>
    </xf>
    <xf numFmtId="0" fontId="4" fillId="2" borderId="2" xfId="1" applyNumberFormat="1" applyFont="1" applyFill="1" applyBorder="1" applyAlignment="1" applyProtection="1">
      <alignment horizontal="center" vertical="center" wrapText="1"/>
    </xf>
    <xf numFmtId="0" fontId="6" fillId="3" borderId="2" xfId="1" applyNumberFormat="1" applyFont="1" applyFill="1" applyBorder="1" applyAlignment="1" applyProtection="1">
      <alignment horizontal="center" vertical="center" wrapText="1"/>
    </xf>
    <xf numFmtId="7" fontId="3" fillId="0" borderId="3" xfId="1" applyNumberFormat="1" applyFont="1" applyBorder="1" applyAlignment="1" applyProtection="1">
      <alignment horizontal="right" vertical="center"/>
    </xf>
    <xf numFmtId="166" fontId="8" fillId="0" borderId="3" xfId="1" applyNumberFormat="1" applyFont="1" applyFill="1" applyBorder="1" applyAlignment="1" applyProtection="1">
      <alignment horizontal="center" vertical="center" wrapText="1"/>
    </xf>
    <xf numFmtId="164" fontId="3" fillId="0" borderId="3" xfId="1" applyFont="1" applyBorder="1" applyAlignment="1" applyProtection="1">
      <alignment horizontal="left" vertical="center"/>
    </xf>
  </cellXfs>
  <cellStyles count="3">
    <cellStyle name="Migliaia" xfId="2" builtinId="3"/>
    <cellStyle name="Normale" xfId="0" builtinId="0"/>
    <cellStyle name="Valuta" xfId="1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showGridLines="0" tabSelected="1" view="pageLayout" zoomScale="115" zoomScaleNormal="100" zoomScalePageLayoutView="115" workbookViewId="0">
      <selection activeCell="F4" sqref="F4"/>
    </sheetView>
  </sheetViews>
  <sheetFormatPr defaultColWidth="8.81640625" defaultRowHeight="12" x14ac:dyDescent="0.35"/>
  <cols>
    <col min="1" max="1" width="6.54296875" style="1" bestFit="1" customWidth="1"/>
    <col min="2" max="2" width="24.453125" style="3" bestFit="1" customWidth="1"/>
    <col min="3" max="3" width="4.26953125" style="1" customWidth="1"/>
    <col min="4" max="4" width="10.81640625" style="1" bestFit="1" customWidth="1"/>
    <col min="5" max="5" width="12.453125" style="1" customWidth="1"/>
    <col min="6" max="6" width="18.453125" style="2" customWidth="1"/>
    <col min="7" max="7" width="12.1796875" style="2" customWidth="1"/>
    <col min="8" max="8" width="18.1796875" style="2" customWidth="1"/>
    <col min="9" max="16384" width="8.81640625" style="1"/>
  </cols>
  <sheetData>
    <row r="1" spans="1:8" ht="14.5" customHeight="1" x14ac:dyDescent="0.35">
      <c r="A1" s="19" t="s">
        <v>0</v>
      </c>
      <c r="B1" s="19"/>
      <c r="C1" s="19"/>
      <c r="D1" s="19"/>
      <c r="E1" s="19"/>
      <c r="F1" s="19"/>
      <c r="G1" s="19"/>
      <c r="H1" s="17">
        <f>SUM(H3:H27)</f>
        <v>0</v>
      </c>
    </row>
    <row r="2" spans="1:8" ht="48.5" thickBot="1" x14ac:dyDescent="0.4">
      <c r="A2" s="6" t="s">
        <v>1</v>
      </c>
      <c r="B2" s="6" t="s">
        <v>2</v>
      </c>
      <c r="C2" s="15" t="s">
        <v>3</v>
      </c>
      <c r="D2" s="15" t="s">
        <v>4</v>
      </c>
      <c r="E2" s="6" t="s">
        <v>5</v>
      </c>
      <c r="F2" s="16" t="s">
        <v>6</v>
      </c>
      <c r="G2" s="16" t="s">
        <v>7</v>
      </c>
      <c r="H2" s="7" t="s">
        <v>8</v>
      </c>
    </row>
    <row r="3" spans="1:8" ht="55.5" customHeight="1" x14ac:dyDescent="0.35">
      <c r="A3" s="8" t="s">
        <v>9</v>
      </c>
      <c r="B3" s="4" t="s">
        <v>10</v>
      </c>
      <c r="C3" s="9" t="s">
        <v>11</v>
      </c>
      <c r="D3" s="10">
        <v>1.54</v>
      </c>
      <c r="E3" s="11">
        <v>4860</v>
      </c>
      <c r="F3" s="12">
        <v>0</v>
      </c>
      <c r="G3" s="18">
        <f t="shared" ref="G3:G27" si="0">TRUNC(F3,2)</f>
        <v>0</v>
      </c>
      <c r="H3" s="13">
        <f>IF(F3="&lt;immettere il canone mensile offerto IN CIFRE, esplicitando un numero massimo di cifre decimali pari a due&gt;","€ ________________",IF(TRUNC(F3,2)&gt;D3,"Prezzo offerto non valido",IF(TRUNC(F3,2)&lt;0,"Prezzo offerto non valido",TRUNC(F3,2)*E3)))</f>
        <v>0</v>
      </c>
    </row>
    <row r="4" spans="1:8" ht="55.5" customHeight="1" x14ac:dyDescent="0.35">
      <c r="A4" s="8" t="s">
        <v>9</v>
      </c>
      <c r="B4" s="5" t="s">
        <v>12</v>
      </c>
      <c r="C4" s="9" t="s">
        <v>11</v>
      </c>
      <c r="D4" s="10">
        <v>9.7899999999999991</v>
      </c>
      <c r="E4" s="11">
        <v>9720</v>
      </c>
      <c r="F4" s="12">
        <v>0</v>
      </c>
      <c r="G4" s="18">
        <f t="shared" si="0"/>
        <v>0</v>
      </c>
      <c r="H4" s="13">
        <f t="shared" ref="H4:H27" si="1">IF(F4="&lt;immettere il canone mensile offerto IN CIFRE, esplicitando un numero massimo di cifre decimali pari a due&gt;","€ ________________",IF(TRUNC(F4,2)&gt;D4,"Prezzo offerto non valido",IF(TRUNC(F4,2)&lt;0,"Prezzo offerto non valido",TRUNC(F4,2)*E4)))</f>
        <v>0</v>
      </c>
    </row>
    <row r="5" spans="1:8" ht="55.5" customHeight="1" x14ac:dyDescent="0.35">
      <c r="A5" s="8" t="s">
        <v>9</v>
      </c>
      <c r="B5" s="5" t="s">
        <v>13</v>
      </c>
      <c r="C5" s="9" t="s">
        <v>11</v>
      </c>
      <c r="D5" s="10">
        <v>14.33</v>
      </c>
      <c r="E5" s="11">
        <v>8892</v>
      </c>
      <c r="F5" s="12">
        <v>0</v>
      </c>
      <c r="G5" s="18">
        <f t="shared" si="0"/>
        <v>0</v>
      </c>
      <c r="H5" s="13">
        <f t="shared" si="1"/>
        <v>0</v>
      </c>
    </row>
    <row r="6" spans="1:8" ht="55.5" customHeight="1" x14ac:dyDescent="0.35">
      <c r="A6" s="8" t="s">
        <v>9</v>
      </c>
      <c r="B6" s="5" t="s">
        <v>14</v>
      </c>
      <c r="C6" s="9" t="s">
        <v>11</v>
      </c>
      <c r="D6" s="10">
        <v>1.88</v>
      </c>
      <c r="E6" s="11">
        <v>1836</v>
      </c>
      <c r="F6" s="12">
        <v>0</v>
      </c>
      <c r="G6" s="18">
        <f t="shared" si="0"/>
        <v>0</v>
      </c>
      <c r="H6" s="13">
        <f t="shared" si="1"/>
        <v>0</v>
      </c>
    </row>
    <row r="7" spans="1:8" ht="55.5" customHeight="1" x14ac:dyDescent="0.35">
      <c r="A7" s="8" t="s">
        <v>9</v>
      </c>
      <c r="B7" s="5" t="s">
        <v>15</v>
      </c>
      <c r="C7" s="9" t="s">
        <v>11</v>
      </c>
      <c r="D7" s="10">
        <v>22.04</v>
      </c>
      <c r="E7" s="11">
        <v>36</v>
      </c>
      <c r="F7" s="12">
        <v>0</v>
      </c>
      <c r="G7" s="18">
        <f t="shared" si="0"/>
        <v>0</v>
      </c>
      <c r="H7" s="13">
        <f t="shared" si="1"/>
        <v>0</v>
      </c>
    </row>
    <row r="8" spans="1:8" ht="55.5" customHeight="1" x14ac:dyDescent="0.35">
      <c r="A8" s="8" t="s">
        <v>9</v>
      </c>
      <c r="B8" s="5" t="s">
        <v>16</v>
      </c>
      <c r="C8" s="9" t="s">
        <v>11</v>
      </c>
      <c r="D8" s="10">
        <v>69.69</v>
      </c>
      <c r="E8" s="11">
        <v>720</v>
      </c>
      <c r="F8" s="12">
        <v>0</v>
      </c>
      <c r="G8" s="18">
        <f t="shared" si="0"/>
        <v>0</v>
      </c>
      <c r="H8" s="13">
        <f t="shared" si="1"/>
        <v>0</v>
      </c>
    </row>
    <row r="9" spans="1:8" ht="55.5" customHeight="1" x14ac:dyDescent="0.35">
      <c r="A9" s="8" t="s">
        <v>9</v>
      </c>
      <c r="B9" s="5" t="s">
        <v>17</v>
      </c>
      <c r="C9" s="9" t="s">
        <v>11</v>
      </c>
      <c r="D9" s="10">
        <v>25.56</v>
      </c>
      <c r="E9" s="11">
        <v>72</v>
      </c>
      <c r="F9" s="12">
        <v>0</v>
      </c>
      <c r="G9" s="18">
        <f t="shared" si="0"/>
        <v>0</v>
      </c>
      <c r="H9" s="13">
        <f t="shared" si="1"/>
        <v>0</v>
      </c>
    </row>
    <row r="10" spans="1:8" ht="55.5" customHeight="1" x14ac:dyDescent="0.35">
      <c r="A10" s="8" t="s">
        <v>9</v>
      </c>
      <c r="B10" s="5" t="s">
        <v>18</v>
      </c>
      <c r="C10" s="9" t="s">
        <v>11</v>
      </c>
      <c r="D10" s="10">
        <v>37.130000000000003</v>
      </c>
      <c r="E10" s="11">
        <v>72</v>
      </c>
      <c r="F10" s="12">
        <v>0</v>
      </c>
      <c r="G10" s="18">
        <f t="shared" si="0"/>
        <v>0</v>
      </c>
      <c r="H10" s="13">
        <f t="shared" si="1"/>
        <v>0</v>
      </c>
    </row>
    <row r="11" spans="1:8" ht="55.5" customHeight="1" x14ac:dyDescent="0.35">
      <c r="A11" s="8" t="s">
        <v>9</v>
      </c>
      <c r="B11" s="5" t="s">
        <v>19</v>
      </c>
      <c r="C11" s="9" t="s">
        <v>11</v>
      </c>
      <c r="D11" s="10">
        <v>6.48</v>
      </c>
      <c r="E11" s="11">
        <v>111348</v>
      </c>
      <c r="F11" s="12">
        <v>0</v>
      </c>
      <c r="G11" s="18">
        <f t="shared" si="0"/>
        <v>0</v>
      </c>
      <c r="H11" s="13">
        <f t="shared" si="1"/>
        <v>0</v>
      </c>
    </row>
    <row r="12" spans="1:8" ht="55.5" customHeight="1" x14ac:dyDescent="0.35">
      <c r="A12" s="8" t="s">
        <v>9</v>
      </c>
      <c r="B12" s="5" t="s">
        <v>20</v>
      </c>
      <c r="C12" s="9" t="s">
        <v>11</v>
      </c>
      <c r="D12" s="10">
        <v>12.73</v>
      </c>
      <c r="E12" s="11">
        <v>49068</v>
      </c>
      <c r="F12" s="12">
        <v>0</v>
      </c>
      <c r="G12" s="18">
        <f t="shared" si="0"/>
        <v>0</v>
      </c>
      <c r="H12" s="13">
        <f t="shared" si="1"/>
        <v>0</v>
      </c>
    </row>
    <row r="13" spans="1:8" ht="55.5" customHeight="1" x14ac:dyDescent="0.35">
      <c r="A13" s="8" t="s">
        <v>9</v>
      </c>
      <c r="B13" s="5" t="s">
        <v>21</v>
      </c>
      <c r="C13" s="9" t="s">
        <v>11</v>
      </c>
      <c r="D13" s="10">
        <v>36.86</v>
      </c>
      <c r="E13" s="11">
        <v>144</v>
      </c>
      <c r="F13" s="12">
        <v>0</v>
      </c>
      <c r="G13" s="18">
        <f t="shared" si="0"/>
        <v>0</v>
      </c>
      <c r="H13" s="13">
        <f t="shared" si="1"/>
        <v>0</v>
      </c>
    </row>
    <row r="14" spans="1:8" ht="55.5" customHeight="1" x14ac:dyDescent="0.35">
      <c r="A14" s="8" t="s">
        <v>9</v>
      </c>
      <c r="B14" s="5" t="s">
        <v>22</v>
      </c>
      <c r="C14" s="9" t="s">
        <v>11</v>
      </c>
      <c r="D14" s="10">
        <v>10</v>
      </c>
      <c r="E14" s="11">
        <v>24948</v>
      </c>
      <c r="F14" s="12">
        <v>0</v>
      </c>
      <c r="G14" s="18">
        <f t="shared" si="0"/>
        <v>0</v>
      </c>
      <c r="H14" s="13">
        <f t="shared" si="1"/>
        <v>0</v>
      </c>
    </row>
    <row r="15" spans="1:8" ht="55.5" customHeight="1" x14ac:dyDescent="0.35">
      <c r="A15" s="8" t="s">
        <v>9</v>
      </c>
      <c r="B15" s="5" t="s">
        <v>23</v>
      </c>
      <c r="C15" s="9" t="s">
        <v>11</v>
      </c>
      <c r="D15" s="10">
        <v>26</v>
      </c>
      <c r="E15" s="11">
        <v>33696</v>
      </c>
      <c r="F15" s="12">
        <v>0</v>
      </c>
      <c r="G15" s="18">
        <f t="shared" si="0"/>
        <v>0</v>
      </c>
      <c r="H15" s="13">
        <f t="shared" si="1"/>
        <v>0</v>
      </c>
    </row>
    <row r="16" spans="1:8" ht="55.5" customHeight="1" x14ac:dyDescent="0.35">
      <c r="A16" s="8" t="s">
        <v>9</v>
      </c>
      <c r="B16" s="5" t="s">
        <v>24</v>
      </c>
      <c r="C16" s="9" t="s">
        <v>11</v>
      </c>
      <c r="D16" s="10">
        <v>50</v>
      </c>
      <c r="E16" s="11">
        <v>1548</v>
      </c>
      <c r="F16" s="12">
        <v>0</v>
      </c>
      <c r="G16" s="18">
        <f t="shared" si="0"/>
        <v>0</v>
      </c>
      <c r="H16" s="13">
        <f t="shared" ref="H16" si="2">IF(F16="&lt;immettere il canone mensile offerto IN CIFRE, esplicitando un numero massimo di cifre decimali pari a due&gt;","€ ________________",IF(TRUNC(F16,2)&gt;D16,"Prezzo offerto non valido",IF(TRUNC(F16,2)&lt;0,"Prezzo offerto non valido",TRUNC(F16,2)*E16)))</f>
        <v>0</v>
      </c>
    </row>
    <row r="17" spans="1:8" ht="55.5" customHeight="1" x14ac:dyDescent="0.35">
      <c r="A17" s="8" t="s">
        <v>9</v>
      </c>
      <c r="B17" s="5" t="s">
        <v>25</v>
      </c>
      <c r="C17" s="9" t="s">
        <v>11</v>
      </c>
      <c r="D17" s="10">
        <v>11</v>
      </c>
      <c r="E17" s="11">
        <v>1008</v>
      </c>
      <c r="F17" s="12">
        <v>0</v>
      </c>
      <c r="G17" s="18">
        <f t="shared" si="0"/>
        <v>0</v>
      </c>
      <c r="H17" s="13">
        <f t="shared" si="1"/>
        <v>0</v>
      </c>
    </row>
    <row r="18" spans="1:8" ht="55.5" customHeight="1" x14ac:dyDescent="0.35">
      <c r="A18" s="8" t="s">
        <v>9</v>
      </c>
      <c r="B18" s="5" t="s">
        <v>26</v>
      </c>
      <c r="C18" s="9" t="s">
        <v>11</v>
      </c>
      <c r="D18" s="10">
        <v>19.09</v>
      </c>
      <c r="E18" s="11">
        <v>36</v>
      </c>
      <c r="F18" s="12">
        <v>0</v>
      </c>
      <c r="G18" s="18">
        <f t="shared" si="0"/>
        <v>0</v>
      </c>
      <c r="H18" s="13">
        <f t="shared" si="1"/>
        <v>0</v>
      </c>
    </row>
    <row r="19" spans="1:8" ht="55.5" customHeight="1" x14ac:dyDescent="0.35">
      <c r="A19" s="8" t="s">
        <v>9</v>
      </c>
      <c r="B19" s="5" t="s">
        <v>27</v>
      </c>
      <c r="C19" s="9" t="s">
        <v>11</v>
      </c>
      <c r="D19" s="10">
        <v>22.04</v>
      </c>
      <c r="E19" s="11">
        <v>25848</v>
      </c>
      <c r="F19" s="12">
        <v>0</v>
      </c>
      <c r="G19" s="18">
        <f t="shared" si="0"/>
        <v>0</v>
      </c>
      <c r="H19" s="13">
        <f t="shared" si="1"/>
        <v>0</v>
      </c>
    </row>
    <row r="20" spans="1:8" ht="55.5" customHeight="1" x14ac:dyDescent="0.35">
      <c r="A20" s="8" t="s">
        <v>9</v>
      </c>
      <c r="B20" s="5" t="s">
        <v>28</v>
      </c>
      <c r="C20" s="9" t="s">
        <v>11</v>
      </c>
      <c r="D20" s="10">
        <v>25</v>
      </c>
      <c r="E20" s="11">
        <v>72</v>
      </c>
      <c r="F20" s="12">
        <v>0</v>
      </c>
      <c r="G20" s="18">
        <f t="shared" si="0"/>
        <v>0</v>
      </c>
      <c r="H20" s="13">
        <f t="shared" ref="H20" si="3">IF(F20="&lt;immettere il canone mensile offerto IN CIFRE, esplicitando un numero massimo di cifre decimali pari a due&gt;","€ ________________",IF(TRUNC(F20,2)&gt;D20,"Prezzo offerto non valido",IF(TRUNC(F20,2)&lt;0,"Prezzo offerto non valido",TRUNC(F20,2)*E20)))</f>
        <v>0</v>
      </c>
    </row>
    <row r="21" spans="1:8" ht="55.5" customHeight="1" x14ac:dyDescent="0.35">
      <c r="A21" s="8" t="s">
        <v>9</v>
      </c>
      <c r="B21" s="5" t="s">
        <v>29</v>
      </c>
      <c r="C21" s="9" t="s">
        <v>30</v>
      </c>
      <c r="D21" s="10">
        <v>23.08</v>
      </c>
      <c r="E21" s="11">
        <v>1008</v>
      </c>
      <c r="F21" s="12">
        <v>0</v>
      </c>
      <c r="G21" s="18">
        <f t="shared" si="0"/>
        <v>0</v>
      </c>
      <c r="H21" s="13">
        <f t="shared" ref="H21" si="4">IF(F21="&lt;immettere il canone mensile offerto IN CIFRE, esplicitando un numero massimo di cifre decimali pari a due&gt;","€ ________________",IF(TRUNC(F21,2)&gt;D21,"Prezzo offerto non valido",IF(TRUNC(F21,2)&lt;0,"Prezzo offerto non valido",TRUNC(F21,2)*E21)))</f>
        <v>0</v>
      </c>
    </row>
    <row r="22" spans="1:8" ht="55.5" customHeight="1" x14ac:dyDescent="0.35">
      <c r="A22" s="8" t="s">
        <v>9</v>
      </c>
      <c r="B22" s="5" t="s">
        <v>31</v>
      </c>
      <c r="C22" s="9" t="s">
        <v>11</v>
      </c>
      <c r="D22" s="10">
        <v>2.06</v>
      </c>
      <c r="E22" s="11">
        <v>2664</v>
      </c>
      <c r="F22" s="12">
        <v>0</v>
      </c>
      <c r="G22" s="18">
        <f t="shared" si="0"/>
        <v>0</v>
      </c>
      <c r="H22" s="13">
        <f t="shared" si="1"/>
        <v>0</v>
      </c>
    </row>
    <row r="23" spans="1:8" ht="55.5" customHeight="1" x14ac:dyDescent="0.35">
      <c r="A23" s="8" t="s">
        <v>9</v>
      </c>
      <c r="B23" s="5" t="s">
        <v>32</v>
      </c>
      <c r="C23" s="9" t="s">
        <v>11</v>
      </c>
      <c r="D23" s="10">
        <v>6.14</v>
      </c>
      <c r="E23" s="11">
        <v>36</v>
      </c>
      <c r="F23" s="12">
        <v>0</v>
      </c>
      <c r="G23" s="18">
        <f t="shared" si="0"/>
        <v>0</v>
      </c>
      <c r="H23" s="13">
        <f t="shared" ref="H23" si="5">IF(F23="&lt;immettere il canone mensile offerto IN CIFRE, esplicitando un numero massimo di cifre decimali pari a due&gt;","€ ________________",IF(TRUNC(F23,2)&gt;D23,"Prezzo offerto non valido",IF(TRUNC(F23,2)&lt;0,"Prezzo offerto non valido",TRUNC(F23,2)*E23)))</f>
        <v>0</v>
      </c>
    </row>
    <row r="24" spans="1:8" ht="55.5" customHeight="1" x14ac:dyDescent="0.35">
      <c r="A24" s="8" t="s">
        <v>9</v>
      </c>
      <c r="B24" s="5" t="s">
        <v>33</v>
      </c>
      <c r="C24" s="9" t="s">
        <v>11</v>
      </c>
      <c r="D24" s="10">
        <v>1.61</v>
      </c>
      <c r="E24" s="11">
        <v>5940</v>
      </c>
      <c r="F24" s="12">
        <v>0</v>
      </c>
      <c r="G24" s="18">
        <f t="shared" si="0"/>
        <v>0</v>
      </c>
      <c r="H24" s="13">
        <f t="shared" si="1"/>
        <v>0</v>
      </c>
    </row>
    <row r="25" spans="1:8" ht="55.5" customHeight="1" x14ac:dyDescent="0.35">
      <c r="A25" s="8" t="s">
        <v>9</v>
      </c>
      <c r="B25" s="5" t="s">
        <v>34</v>
      </c>
      <c r="C25" s="9" t="s">
        <v>11</v>
      </c>
      <c r="D25" s="10">
        <v>12.95</v>
      </c>
      <c r="E25" s="11">
        <v>27504</v>
      </c>
      <c r="F25" s="12">
        <v>0</v>
      </c>
      <c r="G25" s="18">
        <f t="shared" si="0"/>
        <v>0</v>
      </c>
      <c r="H25" s="13">
        <f t="shared" si="1"/>
        <v>0</v>
      </c>
    </row>
    <row r="26" spans="1:8" ht="55.5" customHeight="1" x14ac:dyDescent="0.35">
      <c r="A26" s="8" t="s">
        <v>9</v>
      </c>
      <c r="B26" s="5" t="s">
        <v>35</v>
      </c>
      <c r="C26" s="9" t="s">
        <v>11</v>
      </c>
      <c r="D26" s="10">
        <v>21.81</v>
      </c>
      <c r="E26" s="11">
        <v>8208</v>
      </c>
      <c r="F26" s="12">
        <v>0</v>
      </c>
      <c r="G26" s="18">
        <f t="shared" si="0"/>
        <v>0</v>
      </c>
      <c r="H26" s="13">
        <f t="shared" si="1"/>
        <v>0</v>
      </c>
    </row>
    <row r="27" spans="1:8" x14ac:dyDescent="0.35">
      <c r="A27" s="8" t="s">
        <v>9</v>
      </c>
      <c r="B27" s="5" t="s">
        <v>36</v>
      </c>
      <c r="C27" s="9" t="s">
        <v>11</v>
      </c>
      <c r="D27" s="10">
        <v>37.130000000000003</v>
      </c>
      <c r="E27" s="11">
        <v>10764</v>
      </c>
      <c r="F27" s="12">
        <v>0</v>
      </c>
      <c r="G27" s="18">
        <f t="shared" si="0"/>
        <v>0</v>
      </c>
      <c r="H27" s="13">
        <f t="shared" si="1"/>
        <v>0</v>
      </c>
    </row>
    <row r="31" spans="1:8" x14ac:dyDescent="0.35">
      <c r="E31" s="14"/>
    </row>
  </sheetData>
  <sheetProtection algorithmName="SHA-512" hashValue="Es7DjQewstJkKpg+0AWw/Lwid2C7tLdWyQn9LjOAMxC1rQl7hQZWyRuFjLz7ajWi6K/5avhdc3fljMvpcsvvBg==" saltValue="hT4iqJsjzEmgRYzSu92JlQ==" spinCount="100000" sheet="1" selectLockedCells="1"/>
  <mergeCells count="1">
    <mergeCell ref="A1:G1"/>
  </mergeCells>
  <conditionalFormatting sqref="F3:G27">
    <cfRule type="containsText" dxfId="2" priority="4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due&gt;",F3)))</formula>
    </cfRule>
    <cfRule type="containsText" dxfId="1" priority="5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due&gt;",F3)))</formula>
    </cfRule>
  </conditionalFormatting>
  <conditionalFormatting sqref="H3:H27">
    <cfRule type="containsText" dxfId="0" priority="1" operator="containsText" text="Prezzo">
      <formula>NOT(ISERROR(SEARCH("Prezzo",H3)))</formula>
    </cfRule>
  </conditionalFormatting>
  <pageMargins left="0.7" right="0.7" top="0.75" bottom="0.75" header="0.3" footer="0.3"/>
  <pageSetup paperSize="9" orientation="landscape" r:id="rId1"/>
  <headerFooter>
    <oddHeader xml:space="preserve">&amp;L&amp;G&amp;C&amp;10&amp;K01+000ID 2792 - APPALTO SPECIFICO PER DI SERVIZI DI MANUTENZIONE HARDWARE FUORI GARANZIA 
PER GLI UFFICI CENTRALI E PERIFERICI DEL SISTEMA INFORMATIVO DELLA FISCALITÀ </oddHeader>
    <oddFooter xml:space="preserve">&amp;L&amp;8&amp;K01+046Lotto 1&amp;C&amp;8&amp;K01+039Pagina &amp;P&amp;R&amp;8&amp;K01+043Classificazione Consip: Ambito Pubblico 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9CEA74A511104481320C5C68E5F2E8" ma:contentTypeVersion="3" ma:contentTypeDescription="Creare un nuovo documento." ma:contentTypeScope="" ma:versionID="35ceae5d1d0045f236fc541ba66af713">
  <xsd:schema xmlns:xsd="http://www.w3.org/2001/XMLSchema" xmlns:xs="http://www.w3.org/2001/XMLSchema" xmlns:p="http://schemas.microsoft.com/office/2006/metadata/properties" xmlns:ns2="93cd5faf-1904-4bbd-8598-f213a7daec58" targetNamespace="http://schemas.microsoft.com/office/2006/metadata/properties" ma:root="true" ma:fieldsID="3bdae466a09ca90392dcabf41a593357" ns2:_="">
    <xsd:import namespace="93cd5faf-1904-4bbd-8598-f213a7daec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d5faf-1904-4bbd-8598-f213a7daec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E86205-68F8-42D2-9BD3-24545283B5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C436CA-C233-45E4-9F7C-37A26BAADA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cd5faf-1904-4bbd-8598-f213a7daec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0CD9FF-8F16-43FD-8322-692AC52FE7E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Manager/>
  <Company>Consip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Salvatori</dc:creator>
  <cp:keywords/>
  <dc:description/>
  <cp:lastModifiedBy>Mezzacapo Gabriele</cp:lastModifiedBy>
  <cp:revision/>
  <cp:lastPrinted>2025-12-19T07:44:58Z</cp:lastPrinted>
  <dcterms:created xsi:type="dcterms:W3CDTF">2020-09-25T08:48:11Z</dcterms:created>
  <dcterms:modified xsi:type="dcterms:W3CDTF">2025-12-19T07:45:01Z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0x010100049CEA74A511104481320C5C68E5F2E8</vt:lpwstr>
  </property>
</Properties>
</file>